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bc\AppData\Local\Temp\"/>
    </mc:Choice>
  </mc:AlternateContent>
  <bookViews>
    <workbookView xWindow="120" yWindow="672" windowWidth="15600" windowHeight="10536"/>
  </bookViews>
  <sheets>
    <sheet name="Ark1" sheetId="1" r:id="rId1"/>
    <sheet name="Ark3" sheetId="3" r:id="rId2"/>
  </sheets>
  <calcPr calcId="162913"/>
</workbook>
</file>

<file path=xl/calcChain.xml><?xml version="1.0" encoding="utf-8"?>
<calcChain xmlns="http://schemas.openxmlformats.org/spreadsheetml/2006/main">
  <c r="G69" i="1" l="1"/>
  <c r="K69" i="1" l="1"/>
  <c r="G15" i="1"/>
  <c r="I15" i="1"/>
  <c r="I69" i="1"/>
  <c r="K24" i="1" s="1"/>
  <c r="K25" i="1" s="1"/>
  <c r="K5" i="1" l="1"/>
  <c r="K7" i="1" s="1"/>
</calcChain>
</file>

<file path=xl/sharedStrings.xml><?xml version="1.0" encoding="utf-8"?>
<sst xmlns="http://schemas.openxmlformats.org/spreadsheetml/2006/main" count="145" uniqueCount="68">
  <si>
    <t>Ansøger</t>
  </si>
  <si>
    <t>Ansøgt beløb</t>
  </si>
  <si>
    <t>Indstillet beløb</t>
  </si>
  <si>
    <t>Afslag</t>
  </si>
  <si>
    <t>Formål</t>
  </si>
  <si>
    <t>Sags nr.</t>
  </si>
  <si>
    <t xml:space="preserve"> </t>
  </si>
  <si>
    <t>Økonomioversigt - Specificeret forbrug til d.d.</t>
  </si>
  <si>
    <t>Anvendte midler d.d.</t>
  </si>
  <si>
    <t>Bevilget</t>
  </si>
  <si>
    <t>I alt</t>
  </si>
  <si>
    <t>Beløb til rådighed puljen</t>
  </si>
  <si>
    <t>Resterende beløb</t>
  </si>
  <si>
    <t>Udbetalt</t>
  </si>
  <si>
    <t>Anvendte midler til dato</t>
  </si>
  <si>
    <t>Budget for puljen for 2020</t>
  </si>
  <si>
    <t>20-148</t>
  </si>
  <si>
    <t>Kværkeby IF</t>
  </si>
  <si>
    <t>Tilskud til mål</t>
  </si>
  <si>
    <t>Club Hot Circle</t>
  </si>
  <si>
    <t>Udendørsarrangementer</t>
  </si>
  <si>
    <t>Gigtforeningens Oplys.</t>
  </si>
  <si>
    <t>Tilskud til udstyr (fmd. beslutning)</t>
  </si>
  <si>
    <t>Ringsted Billard Club</t>
  </si>
  <si>
    <t>Nyt billardbord</t>
  </si>
  <si>
    <t>Karosseriet</t>
  </si>
  <si>
    <t>Ringsted Skytteforening</t>
  </si>
  <si>
    <t>Vigersted IF</t>
  </si>
  <si>
    <t>Ringsted Shotokan Karate</t>
  </si>
  <si>
    <t>Ringsted IF-damefodbold</t>
  </si>
  <si>
    <t>Nyt udstyr</t>
  </si>
  <si>
    <t>Kino Kultur Ringsted</t>
  </si>
  <si>
    <t>Udviklingspuljen</t>
  </si>
  <si>
    <t>Reparation af bander (fmd. beslutning)</t>
  </si>
  <si>
    <t>Ringsted IF-badminton</t>
  </si>
  <si>
    <t>De Gule Spejdere</t>
  </si>
  <si>
    <t>De Grønne Pigespej. Vigersted</t>
  </si>
  <si>
    <t>TMS</t>
  </si>
  <si>
    <t>NFØ</t>
  </si>
  <si>
    <t>Mobile tribuner</t>
  </si>
  <si>
    <t>Ringsted IF-basket</t>
  </si>
  <si>
    <t>Ringsted Sport</t>
  </si>
  <si>
    <t>Udstyr til "Volden"</t>
  </si>
  <si>
    <t>Ringsted IF-herrefodbold</t>
  </si>
  <si>
    <t>Ringsted Kajakklub</t>
  </si>
  <si>
    <t>Ringsted Ro- og Kajakklub</t>
  </si>
  <si>
    <t>Udstyr</t>
  </si>
  <si>
    <t>Bålsted</t>
  </si>
  <si>
    <t>Jystrup IF</t>
  </si>
  <si>
    <t>Kridtmaskine (fmd. beslutning)</t>
  </si>
  <si>
    <t>Vetterslev-Høm GF</t>
  </si>
  <si>
    <t>Shotokan</t>
  </si>
  <si>
    <t>Ringsted Go Klub</t>
  </si>
  <si>
    <t>Ringsted eSport</t>
  </si>
  <si>
    <t>Rideklubben Karuplund</t>
  </si>
  <si>
    <t>Materialer til depot</t>
  </si>
  <si>
    <t>Ringsted Bridgeklub</t>
  </si>
  <si>
    <t>Ringsted Handicap IF</t>
  </si>
  <si>
    <t>* bevilliget 35.500, men ans. trukket.</t>
  </si>
  <si>
    <t>Boldmaskine (ans. trukket tilbage) *</t>
  </si>
  <si>
    <t>Tilskud til udstyr</t>
  </si>
  <si>
    <t>Vigersted IF-gymnastik</t>
  </si>
  <si>
    <t>Vigersted IF-billard</t>
  </si>
  <si>
    <t>KFUM Nordrupøster</t>
  </si>
  <si>
    <t>Økonomioversigt - Puljen til udvikling og udstyr - december 2020</t>
  </si>
  <si>
    <t>Beløb til rådighed pr. 1. december 2020</t>
  </si>
  <si>
    <t>Ringsted Konservative Ungdom</t>
  </si>
  <si>
    <t>Maskot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</si>
</sst>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&quot;kr&quot;\ 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3">
    <xf numFmtId="0" fontId="0" fillId="0" borderId="0" xfId="0"/>
    <xf numFmtId="3" fontId="2" fillId="0" borderId="0" xfId="0" applyNumberFormat="1" applyFont="1"/>
    <xf numFmtId="0" fontId="0" fillId="0" borderId="6" xfId="0" applyBorder="1"/>
    <xf numFmtId="3" fontId="0" fillId="0" borderId="0" xfId="0" applyNumberFormat="1" applyBorder="1"/>
    <xf numFmtId="165" fontId="0" fillId="0" borderId="6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3" fontId="0" fillId="0" borderId="0" xfId="0" applyNumberFormat="1"/>
    <xf numFmtId="0" fontId="4" fillId="2" borderId="0" xfId="0" applyFont="1" applyFill="1" applyBorder="1" applyAlignment="1">
      <alignment horizontal="center"/>
    </xf>
    <xf numFmtId="0" fontId="5" fillId="0" borderId="6" xfId="0" applyFont="1" applyBorder="1"/>
    <xf numFmtId="0" fontId="1" fillId="0" borderId="16" xfId="0" applyFont="1" applyFill="1" applyBorder="1" applyAlignment="1">
      <alignment wrapText="1"/>
    </xf>
    <xf numFmtId="0" fontId="1" fillId="0" borderId="6" xfId="0" applyFont="1" applyFill="1" applyBorder="1"/>
    <xf numFmtId="0" fontId="1" fillId="0" borderId="17" xfId="0" applyFont="1" applyFill="1" applyBorder="1"/>
    <xf numFmtId="0" fontId="0" fillId="3" borderId="16" xfId="0" applyFill="1" applyBorder="1" applyAlignment="1">
      <alignment horizontal="center"/>
    </xf>
    <xf numFmtId="0" fontId="1" fillId="3" borderId="6" xfId="0" applyFont="1" applyFill="1" applyBorder="1"/>
    <xf numFmtId="0" fontId="0" fillId="3" borderId="6" xfId="0" applyFill="1" applyBorder="1"/>
    <xf numFmtId="0" fontId="0" fillId="3" borderId="6" xfId="0" applyFill="1" applyBorder="1" applyAlignment="1"/>
    <xf numFmtId="165" fontId="1" fillId="3" borderId="19" xfId="0" applyNumberFormat="1" applyFont="1" applyFill="1" applyBorder="1" applyAlignment="1">
      <alignment horizontal="right" wrapText="1"/>
    </xf>
    <xf numFmtId="165" fontId="1" fillId="3" borderId="18" xfId="0" applyNumberFormat="1" applyFont="1" applyFill="1" applyBorder="1" applyAlignment="1">
      <alignment horizontal="right" wrapText="1"/>
    </xf>
    <xf numFmtId="0" fontId="0" fillId="3" borderId="16" xfId="0" applyFill="1" applyBorder="1"/>
    <xf numFmtId="165" fontId="0" fillId="3" borderId="17" xfId="0" applyNumberFormat="1" applyFill="1" applyBorder="1"/>
    <xf numFmtId="165" fontId="0" fillId="3" borderId="18" xfId="0" applyNumberFormat="1" applyFill="1" applyBorder="1"/>
    <xf numFmtId="0" fontId="1" fillId="3" borderId="16" xfId="0" applyFont="1" applyFill="1" applyBorder="1" applyAlignment="1">
      <alignment wrapText="1"/>
    </xf>
    <xf numFmtId="0" fontId="1" fillId="3" borderId="17" xfId="0" applyFont="1" applyFill="1" applyBorder="1"/>
    <xf numFmtId="0" fontId="0" fillId="0" borderId="6" xfId="0" applyFont="1" applyFill="1" applyBorder="1"/>
    <xf numFmtId="0" fontId="0" fillId="0" borderId="0" xfId="0" applyFont="1" applyFill="1" applyBorder="1"/>
    <xf numFmtId="0" fontId="0" fillId="0" borderId="17" xfId="0" applyFont="1" applyFill="1" applyBorder="1"/>
    <xf numFmtId="164" fontId="0" fillId="0" borderId="17" xfId="1" applyFont="1" applyBorder="1" applyAlignment="1">
      <alignment horizontal="right"/>
    </xf>
    <xf numFmtId="164" fontId="0" fillId="0" borderId="17" xfId="1" applyFont="1" applyFill="1" applyBorder="1"/>
    <xf numFmtId="164" fontId="0" fillId="0" borderId="17" xfId="1" applyFont="1" applyBorder="1"/>
    <xf numFmtId="165" fontId="0" fillId="0" borderId="6" xfId="0" quotePrefix="1" applyNumberFormat="1" applyBorder="1" applyAlignment="1">
      <alignment horizontal="right"/>
    </xf>
    <xf numFmtId="16" fontId="0" fillId="0" borderId="16" xfId="0" quotePrefix="1" applyNumberFormat="1" applyBorder="1" applyAlignment="1">
      <alignment horizontal="right"/>
    </xf>
    <xf numFmtId="0" fontId="0" fillId="0" borderId="16" xfId="0" quotePrefix="1" applyBorder="1" applyAlignment="1">
      <alignment horizontal="right"/>
    </xf>
    <xf numFmtId="0" fontId="0" fillId="0" borderId="6" xfId="0" quotePrefix="1" applyBorder="1"/>
    <xf numFmtId="0" fontId="0" fillId="0" borderId="0" xfId="0" applyBorder="1"/>
    <xf numFmtId="0" fontId="1" fillId="3" borderId="20" xfId="0" applyFont="1" applyFill="1" applyBorder="1"/>
    <xf numFmtId="0" fontId="1" fillId="3" borderId="7" xfId="0" applyFont="1" applyFill="1" applyBorder="1"/>
    <xf numFmtId="0" fontId="1" fillId="3" borderId="21" xfId="0" applyFon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6" xfId="0" applyFont="1" applyFill="1" applyBorder="1"/>
    <xf numFmtId="0" fontId="0" fillId="3" borderId="6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zoomScaleNormal="100" workbookViewId="0">
      <selection activeCell="A66" sqref="A66"/>
    </sheetView>
  </sheetViews>
  <sheetFormatPr defaultRowHeight="14.4" x14ac:dyDescent="0.3"/>
  <cols>
    <col min="1" max="1" width="7.5546875" customWidth="1"/>
    <col min="2" max="2" width="0.88671875" customWidth="1"/>
    <col min="3" max="3" width="25.6640625" customWidth="1"/>
    <col min="4" max="4" width="1.6640625" customWidth="1"/>
    <col min="5" max="5" width="32.33203125" customWidth="1"/>
    <col min="6" max="6" width="1.6640625" customWidth="1"/>
    <col min="7" max="7" width="13.5546875" customWidth="1"/>
    <col min="8" max="8" width="1.6640625" customWidth="1"/>
    <col min="9" max="9" width="14.88671875" customWidth="1"/>
    <col min="10" max="10" width="1.6640625" customWidth="1"/>
    <col min="11" max="11" width="14.109375" customWidth="1"/>
    <col min="12" max="12" width="1.6640625" customWidth="1"/>
  </cols>
  <sheetData>
    <row r="1" spans="1:11" x14ac:dyDescent="0.3">
      <c r="A1" s="43"/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ht="18" x14ac:dyDescent="0.35">
      <c r="A2" s="46" t="s">
        <v>64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7.5" customHeight="1" x14ac:dyDescent="0.3">
      <c r="A3" s="49"/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1" x14ac:dyDescent="0.3">
      <c r="A4" s="18"/>
      <c r="B4" s="52" t="s">
        <v>15</v>
      </c>
      <c r="C4" s="53"/>
      <c r="D4" s="53"/>
      <c r="E4" s="53"/>
      <c r="F4" s="53"/>
      <c r="G4" s="53"/>
      <c r="H4" s="53"/>
      <c r="I4" s="53"/>
      <c r="J4" s="53"/>
      <c r="K4" s="19">
        <v>365000</v>
      </c>
    </row>
    <row r="5" spans="1:11" x14ac:dyDescent="0.3">
      <c r="A5" s="18"/>
      <c r="B5" s="52" t="s">
        <v>14</v>
      </c>
      <c r="C5" s="52"/>
      <c r="D5" s="52"/>
      <c r="E5" s="52"/>
      <c r="F5" s="52"/>
      <c r="G5" s="52"/>
      <c r="H5" s="52"/>
      <c r="I5" s="52"/>
      <c r="J5" s="52"/>
      <c r="K5" s="19">
        <f>SUM(I69)</f>
        <v>403850.6</v>
      </c>
    </row>
    <row r="6" spans="1:11" hidden="1" x14ac:dyDescent="0.3">
      <c r="A6" s="54"/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1" ht="15" thickBot="1" x14ac:dyDescent="0.35">
      <c r="A7" s="18"/>
      <c r="B7" s="34" t="s">
        <v>65</v>
      </c>
      <c r="C7" s="35"/>
      <c r="D7" s="35"/>
      <c r="E7" s="35"/>
      <c r="F7" s="35"/>
      <c r="G7" s="35"/>
      <c r="H7" s="35"/>
      <c r="I7" s="35"/>
      <c r="J7" s="36"/>
      <c r="K7" s="20">
        <f>SUM(K4-K5)</f>
        <v>-38850.599999999977</v>
      </c>
    </row>
    <row r="8" spans="1:11" ht="7.5" customHeight="1" thickTop="1" x14ac:dyDescent="0.3">
      <c r="A8" s="37"/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1" ht="15" customHeight="1" x14ac:dyDescent="0.3">
      <c r="A9" s="9" t="s">
        <v>5</v>
      </c>
      <c r="B9" s="10"/>
      <c r="C9" s="10" t="s">
        <v>0</v>
      </c>
      <c r="D9" s="10"/>
      <c r="E9" s="10" t="s">
        <v>4</v>
      </c>
      <c r="F9" s="10"/>
      <c r="G9" s="10" t="s">
        <v>1</v>
      </c>
      <c r="H9" s="10"/>
      <c r="I9" s="10" t="s">
        <v>2</v>
      </c>
      <c r="J9" s="10"/>
      <c r="K9" s="11" t="s">
        <v>3</v>
      </c>
    </row>
    <row r="10" spans="1:11" ht="15" customHeight="1" x14ac:dyDescent="0.3">
      <c r="A10" s="30" t="s">
        <v>16</v>
      </c>
      <c r="B10" s="2"/>
      <c r="C10" s="2" t="s">
        <v>66</v>
      </c>
      <c r="D10" s="2"/>
      <c r="E10" s="2" t="s">
        <v>67</v>
      </c>
      <c r="F10" s="2"/>
      <c r="G10" s="29">
        <v>10000</v>
      </c>
      <c r="H10" s="24"/>
      <c r="I10" s="23"/>
      <c r="J10" s="23"/>
      <c r="K10" s="25"/>
    </row>
    <row r="11" spans="1:11" ht="15" customHeight="1" x14ac:dyDescent="0.3">
      <c r="A11" s="31"/>
      <c r="B11" s="2"/>
      <c r="C11" s="2"/>
      <c r="D11" s="2"/>
      <c r="E11" s="2"/>
      <c r="F11" s="2"/>
      <c r="G11" s="4"/>
      <c r="H11" s="24"/>
      <c r="I11" s="23"/>
      <c r="J11" s="23"/>
      <c r="K11" s="25"/>
    </row>
    <row r="12" spans="1:11" ht="15" customHeight="1" x14ac:dyDescent="0.3">
      <c r="A12" s="31"/>
      <c r="B12" s="2"/>
      <c r="C12" s="2"/>
      <c r="D12" s="2"/>
      <c r="E12" s="2"/>
      <c r="F12" s="2"/>
      <c r="G12" s="4"/>
      <c r="H12" s="24"/>
      <c r="I12" s="23"/>
      <c r="J12" s="23"/>
      <c r="K12" s="25"/>
    </row>
    <row r="13" spans="1:11" x14ac:dyDescent="0.3">
      <c r="A13" s="31"/>
      <c r="B13" s="2"/>
      <c r="C13" s="2"/>
      <c r="D13" s="2"/>
      <c r="E13" s="2"/>
      <c r="F13" s="2"/>
      <c r="G13" s="4"/>
      <c r="H13" s="2"/>
      <c r="I13" s="4"/>
      <c r="J13" s="2"/>
      <c r="K13" s="5" t="s">
        <v>6</v>
      </c>
    </row>
    <row r="14" spans="1:11" ht="10.5" customHeight="1" x14ac:dyDescent="0.3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9"/>
    </row>
    <row r="15" spans="1:11" ht="15" thickBot="1" x14ac:dyDescent="0.35">
      <c r="A15" s="12"/>
      <c r="B15" s="13" t="s">
        <v>12</v>
      </c>
      <c r="C15" s="14"/>
      <c r="D15" s="14"/>
      <c r="E15" s="14"/>
      <c r="F15" s="15"/>
      <c r="G15" s="16">
        <f>SUM(G10:G13)</f>
        <v>10000</v>
      </c>
      <c r="H15" s="16" t="s">
        <v>6</v>
      </c>
      <c r="I15" s="16">
        <f>SUM(I13:I13)</f>
        <v>0</v>
      </c>
      <c r="J15" s="15"/>
      <c r="K15" s="17"/>
    </row>
    <row r="16" spans="1:11" ht="6.75" customHeight="1" thickTop="1" thickBot="1" x14ac:dyDescent="0.3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2"/>
    </row>
    <row r="17" spans="1:11" ht="6.7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6.7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15" thickBot="1" x14ac:dyDescent="0.35">
      <c r="E19" s="3"/>
      <c r="G19" s="1"/>
    </row>
    <row r="20" spans="1:1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5"/>
    </row>
    <row r="21" spans="1:11" ht="18" x14ac:dyDescent="0.35">
      <c r="A21" s="46" t="s">
        <v>7</v>
      </c>
      <c r="B21" s="47"/>
      <c r="C21" s="47"/>
      <c r="D21" s="47"/>
      <c r="E21" s="47"/>
      <c r="F21" s="47"/>
      <c r="G21" s="47"/>
      <c r="H21" s="47"/>
      <c r="I21" s="47"/>
      <c r="J21" s="47"/>
      <c r="K21" s="48"/>
    </row>
    <row r="22" spans="1:11" x14ac:dyDescent="0.3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1"/>
    </row>
    <row r="23" spans="1:11" x14ac:dyDescent="0.3">
      <c r="A23" s="18"/>
      <c r="B23" s="52" t="s">
        <v>15</v>
      </c>
      <c r="C23" s="53"/>
      <c r="D23" s="53"/>
      <c r="E23" s="53"/>
      <c r="F23" s="53"/>
      <c r="G23" s="53"/>
      <c r="H23" s="53"/>
      <c r="I23" s="53"/>
      <c r="J23" s="53"/>
      <c r="K23" s="19">
        <v>365000</v>
      </c>
    </row>
    <row r="24" spans="1:11" x14ac:dyDescent="0.3">
      <c r="A24" s="18"/>
      <c r="B24" s="52" t="s">
        <v>8</v>
      </c>
      <c r="C24" s="52"/>
      <c r="D24" s="52"/>
      <c r="E24" s="52"/>
      <c r="F24" s="52"/>
      <c r="G24" s="52"/>
      <c r="H24" s="52"/>
      <c r="I24" s="52"/>
      <c r="J24" s="52"/>
      <c r="K24" s="19">
        <f>SUM(I69)</f>
        <v>403850.6</v>
      </c>
    </row>
    <row r="25" spans="1:11" ht="15" thickBot="1" x14ac:dyDescent="0.35">
      <c r="A25" s="18"/>
      <c r="B25" s="34" t="s">
        <v>11</v>
      </c>
      <c r="C25" s="35"/>
      <c r="D25" s="35"/>
      <c r="E25" s="35"/>
      <c r="F25" s="35"/>
      <c r="G25" s="35"/>
      <c r="H25" s="35"/>
      <c r="I25" s="35"/>
      <c r="J25" s="36"/>
      <c r="K25" s="20">
        <f>K23-K24</f>
        <v>-38850.599999999977</v>
      </c>
    </row>
    <row r="26" spans="1:11" ht="15" thickTop="1" x14ac:dyDescent="0.3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9"/>
    </row>
    <row r="27" spans="1:11" x14ac:dyDescent="0.3">
      <c r="A27" s="21" t="s">
        <v>5</v>
      </c>
      <c r="B27" s="13"/>
      <c r="C27" s="13" t="s">
        <v>0</v>
      </c>
      <c r="D27" s="13"/>
      <c r="E27" s="13" t="s">
        <v>4</v>
      </c>
      <c r="F27" s="13"/>
      <c r="G27" s="13" t="s">
        <v>1</v>
      </c>
      <c r="H27" s="13"/>
      <c r="I27" s="13" t="s">
        <v>9</v>
      </c>
      <c r="J27" s="13"/>
      <c r="K27" s="22" t="s">
        <v>13</v>
      </c>
    </row>
    <row r="28" spans="1:11" x14ac:dyDescent="0.3">
      <c r="A28" s="30" t="s">
        <v>16</v>
      </c>
      <c r="B28" s="2"/>
      <c r="C28" s="2" t="s">
        <v>19</v>
      </c>
      <c r="D28" s="2"/>
      <c r="E28" s="2" t="s">
        <v>20</v>
      </c>
      <c r="F28" s="2"/>
      <c r="G28" s="29">
        <v>35000</v>
      </c>
      <c r="H28" s="6"/>
      <c r="I28" s="4">
        <v>35000</v>
      </c>
      <c r="J28" s="2"/>
      <c r="K28" s="26">
        <v>35000</v>
      </c>
    </row>
    <row r="29" spans="1:11" ht="15" customHeight="1" x14ac:dyDescent="0.3">
      <c r="A29" s="31" t="s">
        <v>16</v>
      </c>
      <c r="B29" s="2"/>
      <c r="C29" s="2" t="s">
        <v>17</v>
      </c>
      <c r="D29" s="2"/>
      <c r="E29" s="2" t="s">
        <v>18</v>
      </c>
      <c r="F29" s="2"/>
      <c r="G29" s="4">
        <v>34987.5</v>
      </c>
      <c r="H29" s="6"/>
      <c r="I29" s="4"/>
      <c r="J29" s="8"/>
      <c r="K29" s="26">
        <v>13488.6</v>
      </c>
    </row>
    <row r="30" spans="1:11" ht="15.75" customHeight="1" x14ac:dyDescent="0.3">
      <c r="A30" s="30" t="s">
        <v>16</v>
      </c>
      <c r="B30" s="2"/>
      <c r="C30" s="2" t="s">
        <v>21</v>
      </c>
      <c r="D30" s="2"/>
      <c r="E30" s="2" t="s">
        <v>22</v>
      </c>
      <c r="F30" s="2"/>
      <c r="G30" s="29">
        <v>5740</v>
      </c>
      <c r="H30" s="6"/>
      <c r="I30" s="4">
        <v>3850</v>
      </c>
      <c r="J30" s="2"/>
      <c r="K30" s="26">
        <v>3505</v>
      </c>
    </row>
    <row r="31" spans="1:11" x14ac:dyDescent="0.3">
      <c r="A31" s="30" t="s">
        <v>16</v>
      </c>
      <c r="B31" s="2"/>
      <c r="C31" s="2" t="s">
        <v>25</v>
      </c>
      <c r="D31" s="2"/>
      <c r="E31" s="2" t="s">
        <v>22</v>
      </c>
      <c r="F31" s="2"/>
      <c r="G31" s="29">
        <v>12000</v>
      </c>
      <c r="H31" s="2"/>
      <c r="I31" s="4">
        <v>8000</v>
      </c>
      <c r="J31" s="2"/>
      <c r="K31" s="26">
        <v>8000</v>
      </c>
    </row>
    <row r="32" spans="1:11" x14ac:dyDescent="0.3">
      <c r="A32" s="30" t="s">
        <v>16</v>
      </c>
      <c r="B32" s="2"/>
      <c r="C32" s="2" t="s">
        <v>26</v>
      </c>
      <c r="D32" s="2"/>
      <c r="E32" s="2" t="s">
        <v>22</v>
      </c>
      <c r="F32" s="2"/>
      <c r="G32" s="29">
        <v>9800</v>
      </c>
      <c r="H32" s="3"/>
      <c r="I32" s="4">
        <v>9800</v>
      </c>
      <c r="J32" s="2"/>
      <c r="K32" s="26">
        <v>9800</v>
      </c>
    </row>
    <row r="33" spans="1:11" x14ac:dyDescent="0.3">
      <c r="A33" s="30" t="s">
        <v>16</v>
      </c>
      <c r="B33" s="23"/>
      <c r="C33" s="2" t="s">
        <v>27</v>
      </c>
      <c r="D33" s="23"/>
      <c r="E33" s="2" t="s">
        <v>22</v>
      </c>
      <c r="F33" s="23"/>
      <c r="G33" s="4">
        <v>3600</v>
      </c>
      <c r="H33" s="3"/>
      <c r="I33" s="4">
        <v>3600</v>
      </c>
      <c r="J33" s="2"/>
      <c r="K33" s="26">
        <v>3600</v>
      </c>
    </row>
    <row r="34" spans="1:11" x14ac:dyDescent="0.3">
      <c r="A34" s="31" t="s">
        <v>16</v>
      </c>
      <c r="B34" s="23"/>
      <c r="C34" s="2" t="s">
        <v>28</v>
      </c>
      <c r="D34" s="23"/>
      <c r="E34" s="2" t="s">
        <v>22</v>
      </c>
      <c r="F34" s="23"/>
      <c r="G34" s="4">
        <v>5036</v>
      </c>
      <c r="H34" s="3"/>
      <c r="I34" s="4">
        <v>3360</v>
      </c>
      <c r="J34" s="2"/>
      <c r="K34" s="26">
        <v>3300</v>
      </c>
    </row>
    <row r="35" spans="1:11" ht="15" customHeight="1" x14ac:dyDescent="0.3">
      <c r="A35" s="30" t="s">
        <v>16</v>
      </c>
      <c r="B35" s="2"/>
      <c r="C35" s="2" t="s">
        <v>23</v>
      </c>
      <c r="D35" s="2"/>
      <c r="E35" s="2" t="s">
        <v>24</v>
      </c>
      <c r="F35" s="2"/>
      <c r="G35" s="29">
        <v>30000</v>
      </c>
      <c r="H35" s="24"/>
      <c r="I35" s="4">
        <v>30000</v>
      </c>
      <c r="J35" s="23"/>
      <c r="K35" s="27">
        <v>30000</v>
      </c>
    </row>
    <row r="36" spans="1:11" ht="15" customHeight="1" x14ac:dyDescent="0.3">
      <c r="A36" s="31" t="s">
        <v>16</v>
      </c>
      <c r="B36" s="2"/>
      <c r="C36" s="2" t="s">
        <v>29</v>
      </c>
      <c r="D36" s="2"/>
      <c r="E36" s="2" t="s">
        <v>30</v>
      </c>
      <c r="F36" s="2"/>
      <c r="G36" s="4">
        <v>25259</v>
      </c>
      <c r="H36" s="24"/>
      <c r="I36" s="4">
        <v>17000</v>
      </c>
      <c r="J36" s="23"/>
      <c r="K36" s="27">
        <v>17000</v>
      </c>
    </row>
    <row r="37" spans="1:11" ht="15" customHeight="1" x14ac:dyDescent="0.3">
      <c r="A37" s="30" t="s">
        <v>16</v>
      </c>
      <c r="B37" s="23"/>
      <c r="C37" s="2" t="s">
        <v>31</v>
      </c>
      <c r="D37" s="23"/>
      <c r="E37" s="2" t="s">
        <v>32</v>
      </c>
      <c r="F37" s="23"/>
      <c r="G37" s="4">
        <v>40000</v>
      </c>
      <c r="H37" s="24"/>
      <c r="I37" s="4">
        <v>40000</v>
      </c>
      <c r="J37" s="23"/>
      <c r="K37" s="27">
        <v>40000</v>
      </c>
    </row>
    <row r="38" spans="1:11" ht="15" customHeight="1" x14ac:dyDescent="0.3">
      <c r="A38" s="30" t="s">
        <v>16</v>
      </c>
      <c r="B38" s="2"/>
      <c r="C38" s="2" t="s">
        <v>17</v>
      </c>
      <c r="D38" s="2"/>
      <c r="E38" s="2" t="s">
        <v>33</v>
      </c>
      <c r="F38" s="2"/>
      <c r="G38" s="29">
        <v>11727.6</v>
      </c>
      <c r="H38" s="24"/>
      <c r="I38" s="4">
        <v>6227.6</v>
      </c>
      <c r="J38" s="23"/>
      <c r="K38" s="27"/>
    </row>
    <row r="39" spans="1:11" ht="15" customHeight="1" x14ac:dyDescent="0.3">
      <c r="A39" s="30" t="s">
        <v>16</v>
      </c>
      <c r="B39" s="2"/>
      <c r="C39" s="2" t="s">
        <v>34</v>
      </c>
      <c r="D39" s="2"/>
      <c r="E39" s="2" t="s">
        <v>22</v>
      </c>
      <c r="F39" s="2"/>
      <c r="G39" s="29">
        <v>10000</v>
      </c>
      <c r="H39" s="24"/>
      <c r="I39" s="4">
        <v>10000</v>
      </c>
      <c r="J39" s="23"/>
      <c r="K39" s="27">
        <v>10000</v>
      </c>
    </row>
    <row r="40" spans="1:11" ht="15" customHeight="1" x14ac:dyDescent="0.3">
      <c r="A40" s="31" t="s">
        <v>16</v>
      </c>
      <c r="B40" s="2"/>
      <c r="C40" s="2" t="s">
        <v>35</v>
      </c>
      <c r="D40" s="2"/>
      <c r="E40" s="2" t="s">
        <v>22</v>
      </c>
      <c r="F40" s="2"/>
      <c r="G40" s="4">
        <v>3000</v>
      </c>
      <c r="H40" s="24"/>
      <c r="I40" s="4">
        <v>2000</v>
      </c>
      <c r="J40" s="23"/>
      <c r="K40" s="27">
        <v>2000</v>
      </c>
    </row>
    <row r="41" spans="1:11" ht="15" customHeight="1" x14ac:dyDescent="0.3">
      <c r="A41" s="30" t="s">
        <v>16</v>
      </c>
      <c r="B41" s="23"/>
      <c r="C41" s="2" t="s">
        <v>36</v>
      </c>
      <c r="D41" s="23"/>
      <c r="E41" s="2" t="s">
        <v>22</v>
      </c>
      <c r="F41" s="23"/>
      <c r="G41" s="4">
        <v>8500</v>
      </c>
      <c r="H41" s="24"/>
      <c r="I41" s="4">
        <v>5650</v>
      </c>
      <c r="J41" s="23"/>
      <c r="K41" s="27">
        <v>4938</v>
      </c>
    </row>
    <row r="42" spans="1:11" ht="15" customHeight="1" x14ac:dyDescent="0.3">
      <c r="A42" s="30" t="s">
        <v>16</v>
      </c>
      <c r="B42" s="2"/>
      <c r="C42" s="2" t="s">
        <v>40</v>
      </c>
      <c r="D42" s="2"/>
      <c r="E42" s="2" t="s">
        <v>22</v>
      </c>
      <c r="F42" s="2"/>
      <c r="G42" s="29">
        <v>3748</v>
      </c>
      <c r="H42" s="24"/>
      <c r="I42" s="4">
        <v>2500</v>
      </c>
      <c r="J42" s="23"/>
      <c r="K42" s="27">
        <v>1820</v>
      </c>
    </row>
    <row r="43" spans="1:11" ht="15" customHeight="1" x14ac:dyDescent="0.3">
      <c r="A43" s="30" t="s">
        <v>16</v>
      </c>
      <c r="B43" s="2"/>
      <c r="C43" s="2" t="s">
        <v>37</v>
      </c>
      <c r="D43" s="2"/>
      <c r="E43" s="2" t="s">
        <v>59</v>
      </c>
      <c r="F43" s="2"/>
      <c r="G43" s="29">
        <v>53500</v>
      </c>
      <c r="H43" s="24"/>
      <c r="I43" s="4">
        <v>0</v>
      </c>
      <c r="J43" s="23"/>
      <c r="K43" s="27">
        <v>0</v>
      </c>
    </row>
    <row r="44" spans="1:11" ht="15" customHeight="1" x14ac:dyDescent="0.3">
      <c r="A44" s="31" t="s">
        <v>16</v>
      </c>
      <c r="B44" s="2"/>
      <c r="C44" s="2" t="s">
        <v>38</v>
      </c>
      <c r="D44" s="2"/>
      <c r="E44" s="2" t="s">
        <v>39</v>
      </c>
      <c r="F44" s="2"/>
      <c r="G44" s="4">
        <v>30000</v>
      </c>
      <c r="H44" s="24"/>
      <c r="I44" s="4">
        <v>30000</v>
      </c>
      <c r="J44" s="23"/>
      <c r="K44" s="27">
        <v>30000</v>
      </c>
    </row>
    <row r="45" spans="1:11" ht="15" customHeight="1" x14ac:dyDescent="0.3">
      <c r="A45" s="30" t="s">
        <v>16</v>
      </c>
      <c r="B45" s="2"/>
      <c r="C45" s="2" t="s">
        <v>41</v>
      </c>
      <c r="D45" s="2"/>
      <c r="E45" s="2" t="s">
        <v>42</v>
      </c>
      <c r="F45" s="2"/>
      <c r="G45" s="29">
        <v>28500</v>
      </c>
      <c r="H45" s="24"/>
      <c r="I45" s="4">
        <v>0</v>
      </c>
      <c r="J45" s="23"/>
      <c r="K45" s="27">
        <v>0</v>
      </c>
    </row>
    <row r="46" spans="1:11" ht="15" customHeight="1" x14ac:dyDescent="0.3">
      <c r="A46" s="31" t="s">
        <v>16</v>
      </c>
      <c r="B46" s="2"/>
      <c r="C46" s="2" t="s">
        <v>43</v>
      </c>
      <c r="D46" s="2"/>
      <c r="E46" s="2" t="s">
        <v>22</v>
      </c>
      <c r="F46" s="2"/>
      <c r="G46" s="4">
        <v>10000</v>
      </c>
      <c r="H46" s="24"/>
      <c r="I46" s="4">
        <v>10000</v>
      </c>
      <c r="J46" s="23"/>
      <c r="K46" s="27">
        <v>10000</v>
      </c>
    </row>
    <row r="47" spans="1:11" ht="15" customHeight="1" x14ac:dyDescent="0.3">
      <c r="A47" s="30" t="s">
        <v>16</v>
      </c>
      <c r="B47" s="23"/>
      <c r="C47" s="2" t="s">
        <v>44</v>
      </c>
      <c r="D47" s="23"/>
      <c r="E47" s="2" t="s">
        <v>22</v>
      </c>
      <c r="F47" s="23"/>
      <c r="G47" s="4">
        <v>8000</v>
      </c>
      <c r="H47" s="24"/>
      <c r="I47" s="4">
        <v>8000</v>
      </c>
      <c r="J47" s="23"/>
      <c r="K47" s="27">
        <v>8000</v>
      </c>
    </row>
    <row r="48" spans="1:11" ht="15" customHeight="1" x14ac:dyDescent="0.3">
      <c r="A48" s="30" t="s">
        <v>16</v>
      </c>
      <c r="B48" s="23"/>
      <c r="C48" s="2" t="s">
        <v>27</v>
      </c>
      <c r="D48" s="23"/>
      <c r="E48" s="2" t="s">
        <v>22</v>
      </c>
      <c r="F48" s="23"/>
      <c r="G48" s="4">
        <v>9788</v>
      </c>
      <c r="H48" s="24"/>
      <c r="I48" s="4">
        <v>6500</v>
      </c>
      <c r="J48" s="23"/>
      <c r="K48" s="27">
        <v>5862</v>
      </c>
    </row>
    <row r="49" spans="1:11" ht="15" customHeight="1" x14ac:dyDescent="0.3">
      <c r="A49" s="30" t="s">
        <v>16</v>
      </c>
      <c r="B49" s="2"/>
      <c r="C49" s="2" t="s">
        <v>45</v>
      </c>
      <c r="D49" s="2"/>
      <c r="E49" s="2" t="s">
        <v>46</v>
      </c>
      <c r="F49" s="2"/>
      <c r="G49" s="29">
        <v>40000</v>
      </c>
      <c r="H49" s="24"/>
      <c r="I49" s="4">
        <v>40000</v>
      </c>
      <c r="J49" s="23"/>
      <c r="K49" s="27">
        <v>40000</v>
      </c>
    </row>
    <row r="50" spans="1:11" ht="15" customHeight="1" x14ac:dyDescent="0.3">
      <c r="A50" s="30" t="s">
        <v>16</v>
      </c>
      <c r="B50" s="23"/>
      <c r="C50" s="2" t="s">
        <v>48</v>
      </c>
      <c r="D50" s="23"/>
      <c r="E50" s="2" t="s">
        <v>49</v>
      </c>
      <c r="F50" s="23"/>
      <c r="G50" s="4">
        <v>8700</v>
      </c>
      <c r="H50" s="24"/>
      <c r="I50" s="4">
        <v>8700</v>
      </c>
      <c r="J50" s="23"/>
      <c r="K50" s="27">
        <v>8700</v>
      </c>
    </row>
    <row r="51" spans="1:11" ht="15" customHeight="1" x14ac:dyDescent="0.3">
      <c r="A51" s="30" t="s">
        <v>16</v>
      </c>
      <c r="B51" s="23"/>
      <c r="C51" s="2" t="s">
        <v>35</v>
      </c>
      <c r="D51" s="2"/>
      <c r="E51" s="2" t="s">
        <v>47</v>
      </c>
      <c r="F51" s="2"/>
      <c r="G51" s="29">
        <v>40000</v>
      </c>
      <c r="H51" s="24"/>
      <c r="I51" s="4">
        <v>0</v>
      </c>
      <c r="J51" s="23"/>
      <c r="K51" s="27">
        <v>0</v>
      </c>
    </row>
    <row r="52" spans="1:11" ht="15" customHeight="1" x14ac:dyDescent="0.3">
      <c r="A52" s="30" t="s">
        <v>16</v>
      </c>
      <c r="B52" s="23"/>
      <c r="C52" s="2" t="s">
        <v>50</v>
      </c>
      <c r="D52" s="23"/>
      <c r="E52" s="2" t="s">
        <v>22</v>
      </c>
      <c r="F52" s="23"/>
      <c r="G52" s="4">
        <v>3226.88</v>
      </c>
      <c r="H52" s="24"/>
      <c r="I52" s="4">
        <v>2200</v>
      </c>
      <c r="J52" s="23"/>
      <c r="K52" s="27">
        <v>2200</v>
      </c>
    </row>
    <row r="53" spans="1:11" ht="15" customHeight="1" x14ac:dyDescent="0.3">
      <c r="A53" s="30" t="s">
        <v>16</v>
      </c>
      <c r="B53" s="23"/>
      <c r="C53" s="2" t="s">
        <v>51</v>
      </c>
      <c r="D53" s="23"/>
      <c r="E53" s="2" t="s">
        <v>22</v>
      </c>
      <c r="F53" s="23"/>
      <c r="G53" s="4">
        <v>9568</v>
      </c>
      <c r="H53" s="24"/>
      <c r="I53" s="4">
        <v>6400</v>
      </c>
      <c r="J53" s="23"/>
      <c r="K53" s="27">
        <v>6380</v>
      </c>
    </row>
    <row r="54" spans="1:11" ht="15" customHeight="1" x14ac:dyDescent="0.3">
      <c r="A54" s="30" t="s">
        <v>16</v>
      </c>
      <c r="B54" s="23"/>
      <c r="C54" s="2" t="s">
        <v>52</v>
      </c>
      <c r="D54" s="23"/>
      <c r="E54" s="2" t="s">
        <v>22</v>
      </c>
      <c r="F54" s="23"/>
      <c r="G54" s="4">
        <v>5600</v>
      </c>
      <c r="H54" s="24"/>
      <c r="I54" s="4">
        <v>5600</v>
      </c>
      <c r="J54" s="23"/>
      <c r="K54" s="27">
        <v>5600</v>
      </c>
    </row>
    <row r="55" spans="1:11" ht="15" customHeight="1" x14ac:dyDescent="0.3">
      <c r="A55" s="30" t="s">
        <v>16</v>
      </c>
      <c r="B55" s="2"/>
      <c r="C55" s="2" t="s">
        <v>44</v>
      </c>
      <c r="D55" s="2"/>
      <c r="E55" s="2" t="s">
        <v>55</v>
      </c>
      <c r="F55" s="2"/>
      <c r="G55" s="29">
        <v>12000</v>
      </c>
      <c r="H55" s="24"/>
      <c r="I55" s="4">
        <v>12000</v>
      </c>
      <c r="J55" s="23"/>
      <c r="K55" s="27">
        <v>12000</v>
      </c>
    </row>
    <row r="56" spans="1:11" ht="15" customHeight="1" x14ac:dyDescent="0.3">
      <c r="A56" s="31" t="s">
        <v>16</v>
      </c>
      <c r="B56" s="2"/>
      <c r="C56" s="2" t="s">
        <v>53</v>
      </c>
      <c r="D56" s="2"/>
      <c r="E56" s="2" t="s">
        <v>46</v>
      </c>
      <c r="F56" s="2"/>
      <c r="G56" s="4">
        <v>44589.61</v>
      </c>
      <c r="H56" s="3"/>
      <c r="I56" s="4">
        <v>30000</v>
      </c>
      <c r="J56" s="23"/>
      <c r="K56" s="27">
        <v>30000</v>
      </c>
    </row>
    <row r="57" spans="1:11" ht="15" customHeight="1" x14ac:dyDescent="0.3">
      <c r="A57" s="31" t="s">
        <v>16</v>
      </c>
      <c r="B57" s="2"/>
      <c r="C57" s="2" t="s">
        <v>54</v>
      </c>
      <c r="D57" s="2"/>
      <c r="E57" s="2" t="s">
        <v>46</v>
      </c>
      <c r="F57" s="2"/>
      <c r="G57" s="4">
        <v>40000</v>
      </c>
      <c r="H57" s="24"/>
      <c r="I57" s="4">
        <v>15000</v>
      </c>
      <c r="J57" s="23"/>
      <c r="K57" s="27"/>
    </row>
    <row r="58" spans="1:11" ht="15" customHeight="1" x14ac:dyDescent="0.3">
      <c r="A58" s="30" t="s">
        <v>16</v>
      </c>
      <c r="B58" s="23"/>
      <c r="C58" s="2" t="s">
        <v>56</v>
      </c>
      <c r="D58" s="23"/>
      <c r="E58" s="2" t="s">
        <v>46</v>
      </c>
      <c r="F58" s="23"/>
      <c r="G58" s="4">
        <v>1833</v>
      </c>
      <c r="H58" s="24"/>
      <c r="I58" s="4">
        <v>1833</v>
      </c>
      <c r="J58" s="23"/>
      <c r="K58" s="27">
        <v>1833</v>
      </c>
    </row>
    <row r="59" spans="1:11" ht="15" customHeight="1" x14ac:dyDescent="0.3">
      <c r="A59" s="30" t="s">
        <v>16</v>
      </c>
      <c r="B59" s="23"/>
      <c r="C59" s="2" t="s">
        <v>57</v>
      </c>
      <c r="D59" s="23"/>
      <c r="E59" s="2" t="s">
        <v>22</v>
      </c>
      <c r="F59" s="23"/>
      <c r="G59" s="4">
        <v>1200</v>
      </c>
      <c r="H59" s="24"/>
      <c r="I59" s="4">
        <v>1200</v>
      </c>
      <c r="J59" s="23"/>
      <c r="K59" s="27">
        <v>1200</v>
      </c>
    </row>
    <row r="60" spans="1:11" ht="15" customHeight="1" x14ac:dyDescent="0.3">
      <c r="A60" s="30" t="s">
        <v>16</v>
      </c>
      <c r="B60" s="23"/>
      <c r="C60" s="2" t="s">
        <v>50</v>
      </c>
      <c r="D60" s="23"/>
      <c r="E60" s="2" t="s">
        <v>49</v>
      </c>
      <c r="F60" s="23"/>
      <c r="G60" s="4">
        <v>8200</v>
      </c>
      <c r="H60" s="24"/>
      <c r="I60" s="4">
        <v>8200</v>
      </c>
      <c r="J60" s="23"/>
      <c r="K60" s="27">
        <v>8200</v>
      </c>
    </row>
    <row r="61" spans="1:11" ht="15" customHeight="1" x14ac:dyDescent="0.3">
      <c r="A61" s="30" t="s">
        <v>16</v>
      </c>
      <c r="B61" s="23"/>
      <c r="C61" s="2" t="s">
        <v>61</v>
      </c>
      <c r="D61" s="23"/>
      <c r="E61" s="2" t="s">
        <v>22</v>
      </c>
      <c r="F61" s="23"/>
      <c r="G61" s="4">
        <v>3000</v>
      </c>
      <c r="H61" s="24"/>
      <c r="I61" s="4">
        <v>3000</v>
      </c>
      <c r="J61" s="23"/>
      <c r="K61" s="27"/>
    </row>
    <row r="62" spans="1:11" ht="15" customHeight="1" x14ac:dyDescent="0.3">
      <c r="A62" s="30" t="s">
        <v>16</v>
      </c>
      <c r="B62" s="23"/>
      <c r="C62" s="2" t="s">
        <v>62</v>
      </c>
      <c r="D62" s="23"/>
      <c r="E62" s="2" t="s">
        <v>22</v>
      </c>
      <c r="F62" s="23"/>
      <c r="G62" s="4">
        <v>7600</v>
      </c>
      <c r="H62" s="24"/>
      <c r="I62" s="4">
        <v>7600</v>
      </c>
      <c r="J62" s="23"/>
      <c r="K62" s="27">
        <v>6400</v>
      </c>
    </row>
    <row r="63" spans="1:11" ht="15" customHeight="1" x14ac:dyDescent="0.3">
      <c r="A63" s="30" t="s">
        <v>16</v>
      </c>
      <c r="B63" s="23"/>
      <c r="C63" s="2" t="s">
        <v>63</v>
      </c>
      <c r="D63" s="23"/>
      <c r="E63" s="2" t="s">
        <v>22</v>
      </c>
      <c r="F63" s="23"/>
      <c r="G63" s="4">
        <v>4396</v>
      </c>
      <c r="H63" s="24"/>
      <c r="I63" s="4">
        <v>2930</v>
      </c>
      <c r="J63" s="23"/>
      <c r="K63" s="27">
        <v>2930</v>
      </c>
    </row>
    <row r="64" spans="1:11" ht="15" customHeight="1" x14ac:dyDescent="0.3">
      <c r="A64" s="30" t="s">
        <v>16</v>
      </c>
      <c r="B64" s="2"/>
      <c r="C64" s="2" t="s">
        <v>41</v>
      </c>
      <c r="D64" s="2"/>
      <c r="E64" s="2" t="s">
        <v>60</v>
      </c>
      <c r="F64" s="2"/>
      <c r="G64" s="29">
        <v>40000</v>
      </c>
      <c r="H64" s="24"/>
      <c r="I64" s="4">
        <v>15000</v>
      </c>
      <c r="J64" s="23"/>
      <c r="K64" s="27"/>
    </row>
    <row r="65" spans="1:11" ht="15" customHeight="1" x14ac:dyDescent="0.3">
      <c r="A65" s="30" t="s">
        <v>16</v>
      </c>
      <c r="B65" s="2"/>
      <c r="C65" s="2" t="s">
        <v>48</v>
      </c>
      <c r="D65" s="2"/>
      <c r="E65" s="2" t="s">
        <v>22</v>
      </c>
      <c r="F65" s="2"/>
      <c r="G65" s="29">
        <v>10520</v>
      </c>
      <c r="H65" s="24"/>
      <c r="I65" s="4">
        <v>7000</v>
      </c>
      <c r="J65" s="23"/>
      <c r="K65" s="27"/>
    </row>
    <row r="66" spans="1:11" ht="15" customHeight="1" x14ac:dyDescent="0.3">
      <c r="A66" s="30" t="s">
        <v>16</v>
      </c>
      <c r="B66" s="2"/>
      <c r="C66" s="2" t="s">
        <v>48</v>
      </c>
      <c r="D66" s="2"/>
      <c r="E66" s="2" t="s">
        <v>22</v>
      </c>
      <c r="F66" s="2"/>
      <c r="G66" s="29">
        <v>8575</v>
      </c>
      <c r="H66" s="24"/>
      <c r="I66" s="4">
        <v>5700</v>
      </c>
      <c r="J66" s="23"/>
      <c r="K66" s="27"/>
    </row>
    <row r="67" spans="1:11" ht="15" customHeight="1" x14ac:dyDescent="0.3">
      <c r="A67" s="30"/>
      <c r="B67" s="23"/>
      <c r="C67" s="2"/>
      <c r="D67" s="23"/>
      <c r="E67" s="2"/>
      <c r="F67" s="23"/>
      <c r="G67" s="4"/>
      <c r="H67" s="24"/>
      <c r="I67" s="4"/>
      <c r="J67" s="23"/>
      <c r="K67" s="27"/>
    </row>
    <row r="68" spans="1:11" ht="16.5" customHeight="1" x14ac:dyDescent="0.3">
      <c r="A68" s="30"/>
      <c r="B68" s="2"/>
      <c r="C68" s="2"/>
      <c r="D68" s="2"/>
      <c r="E68" s="32" t="s">
        <v>58</v>
      </c>
      <c r="F68" s="2"/>
      <c r="G68" s="29"/>
      <c r="H68" s="3"/>
      <c r="I68" s="4"/>
      <c r="J68" s="2"/>
      <c r="K68" s="28"/>
    </row>
    <row r="69" spans="1:11" ht="15" thickBot="1" x14ac:dyDescent="0.35">
      <c r="A69" s="12"/>
      <c r="B69" s="13"/>
      <c r="C69" s="14" t="s">
        <v>10</v>
      </c>
      <c r="D69" s="14"/>
      <c r="E69" s="14"/>
      <c r="F69" s="15"/>
      <c r="G69" s="16">
        <f>SUM(G28:G68)</f>
        <v>667194.59</v>
      </c>
      <c r="H69" s="15"/>
      <c r="I69" s="16">
        <f>SUM(I28:I68)</f>
        <v>403850.6</v>
      </c>
      <c r="J69" s="15"/>
      <c r="K69" s="16">
        <f>SUM(K28:K68)</f>
        <v>361756.6</v>
      </c>
    </row>
    <row r="70" spans="1:11" ht="15.6" thickTop="1" thickBot="1" x14ac:dyDescent="0.35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2"/>
    </row>
    <row r="72" spans="1:11" x14ac:dyDescent="0.3">
      <c r="A72" s="33"/>
      <c r="B72" s="33"/>
      <c r="C72" s="33"/>
      <c r="D72" s="33"/>
      <c r="E72" s="33"/>
    </row>
  </sheetData>
  <mergeCells count="19">
    <mergeCell ref="A1:K1"/>
    <mergeCell ref="A6:K6"/>
    <mergeCell ref="A8:K8"/>
    <mergeCell ref="A14:K14"/>
    <mergeCell ref="A16:K16"/>
    <mergeCell ref="A2:K2"/>
    <mergeCell ref="A3:K3"/>
    <mergeCell ref="B4:J4"/>
    <mergeCell ref="B7:J7"/>
    <mergeCell ref="B5:J5"/>
    <mergeCell ref="A72:E72"/>
    <mergeCell ref="B25:J25"/>
    <mergeCell ref="A26:K26"/>
    <mergeCell ref="A70:K70"/>
    <mergeCell ref="A20:K20"/>
    <mergeCell ref="A21:K21"/>
    <mergeCell ref="A22:K22"/>
    <mergeCell ref="B23:J23"/>
    <mergeCell ref="B24:J2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Ark3</vt:lpstr>
    </vt:vector>
  </TitlesOfParts>
  <Company>Slagelse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Kryger</dc:creator>
  <cp:lastModifiedBy>Flemming Beck Christensen</cp:lastModifiedBy>
  <cp:lastPrinted>2020-11-26T09:50:18Z</cp:lastPrinted>
  <dcterms:created xsi:type="dcterms:W3CDTF">2010-12-15T07:56:43Z</dcterms:created>
  <dcterms:modified xsi:type="dcterms:W3CDTF">2020-12-01T11:58:41Z</dcterms:modified>
</cp:coreProperties>
</file>